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ybb\Downloads\"/>
    </mc:Choice>
  </mc:AlternateContent>
  <xr:revisionPtr revIDLastSave="0" documentId="8_{AB549EA7-F956-4307-ADAE-60B2C93D174E}" xr6:coauthVersionLast="47" xr6:coauthVersionMax="47" xr10:uidLastSave="{00000000-0000-0000-0000-000000000000}"/>
  <bookViews>
    <workbookView xWindow="-110" yWindow="-110" windowWidth="22780" windowHeight="14540" tabRatio="500" xr2:uid="{00000000-000D-0000-FFFF-FFFF00000000}"/>
  </bookViews>
  <sheets>
    <sheet name="DTI Worksheet" sheetId="1" r:id="rId1"/>
    <sheet name="Example" sheetId="2" r:id="rId2"/>
  </sheets>
  <definedNames>
    <definedName name="_xlnm.Print_Area" localSheetId="0">'DTI Worksheet'!$A$1:$D$62</definedName>
    <definedName name="_xlnm.Print_Area" localSheetId="1">Example!$A$1:$D$62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5" i="2" l="1"/>
  <c r="C35" i="2"/>
  <c r="D17" i="2"/>
  <c r="C17" i="2"/>
  <c r="D35" i="1"/>
  <c r="C35" i="1"/>
  <c r="D17" i="1"/>
  <c r="C17" i="1"/>
  <c r="D46" i="2" l="1"/>
  <c r="D47" i="2" s="1"/>
  <c r="D45" i="2"/>
  <c r="D39" i="2"/>
  <c r="D40" i="2" s="1"/>
  <c r="C46" i="2"/>
  <c r="C47" i="2" s="1"/>
  <c r="C45" i="2"/>
  <c r="C39" i="2"/>
  <c r="C40" i="2" s="1"/>
  <c r="D46" i="1"/>
  <c r="D47" i="1" s="1"/>
  <c r="D45" i="1"/>
  <c r="D39" i="1"/>
  <c r="D40" i="1" s="1"/>
  <c r="C46" i="1"/>
  <c r="C47" i="1" s="1"/>
  <c r="C45" i="1"/>
  <c r="C39" i="1"/>
  <c r="C4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4" authorId="0" shapeId="0" xr:uid="{00000000-0006-0000-0000-000001000000}">
      <text>
        <r>
          <rPr>
            <sz val="10"/>
            <rFont val="Arial"/>
            <family val="2"/>
          </rPr>
          <t>Band limits from Viva Loyd's rating scale: &lt;30% green, 30-40% yellow, 40-48% orange, &gt;48% red.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54" authorId="0" shapeId="0" xr:uid="{00000000-0006-0000-0100-000001000000}">
      <text>
        <r>
          <rPr>
            <sz val="10"/>
            <rFont val="Arial"/>
            <family val="2"/>
          </rPr>
          <t>Band limits from Viva Loyd's rating scale: &lt;30% green, 30-40% yellow, 40-48% orange, &gt;48% red.</t>
        </r>
      </text>
    </comment>
  </commentList>
</comments>
</file>

<file path=xl/sharedStrings.xml><?xml version="1.0" encoding="utf-8"?>
<sst xmlns="http://schemas.openxmlformats.org/spreadsheetml/2006/main" count="139" uniqueCount="70">
  <si>
    <t>Debt-to-Income Worksheet</t>
  </si>
  <si>
    <t>Prepared by Viva Loyd, REALTOR®  ·  Lifestyle International Realty Carolinas</t>
  </si>
  <si>
    <t>704.980.2130   ·   Hello@vivasellscarolina.com</t>
  </si>
  <si>
    <t>VivaSellsCarolina.com   ·   6230 Fairview Rd, Suite 105, Charlotte, NC 28210</t>
  </si>
  <si>
    <t>Client name(s)</t>
  </si>
  <si>
    <t>Date prepared</t>
  </si>
  <si>
    <t>Enter monthly amounts in the shaded cells. Your ratios and color rating update automatically. Use minimum required payments, not what you choose to pay.</t>
  </si>
  <si>
    <t>1  ·  Monthly Income</t>
  </si>
  <si>
    <t>Income Source</t>
  </si>
  <si>
    <t>Notes</t>
  </si>
  <si>
    <t>Gross Monthly
(before taxes)</t>
  </si>
  <si>
    <t>Net Monthly
(take-home)</t>
  </si>
  <si>
    <t>Primary borrower wages / salary</t>
  </si>
  <si>
    <t>Co-borrower wages / salary</t>
  </si>
  <si>
    <t>Self-employment, commission, or bonus</t>
  </si>
  <si>
    <t>Other (pension, Social Security, support received)</t>
  </si>
  <si>
    <t>Total Monthly Income</t>
  </si>
  <si>
    <t>2  ·  Monthly Debt Payments</t>
  </si>
  <si>
    <t>Debt Type</t>
  </si>
  <si>
    <t>Creditor / Notes</t>
  </si>
  <si>
    <t>Balance Owed
(optional)</t>
  </si>
  <si>
    <t>Minimum Monthly
Payment</t>
  </si>
  <si>
    <t>Credit card #1</t>
  </si>
  <si>
    <t>Credit card #2</t>
  </si>
  <si>
    <t>Credit card #3</t>
  </si>
  <si>
    <t>Credit card #4</t>
  </si>
  <si>
    <t>Student loan(s)</t>
  </si>
  <si>
    <t>Car loan / lease #1</t>
  </si>
  <si>
    <t>Car loan / lease #2</t>
  </si>
  <si>
    <t>Personal loan(s)</t>
  </si>
  <si>
    <t>Alimony (paid)</t>
  </si>
  <si>
    <t>Child support (paid)</t>
  </si>
  <si>
    <t>Back taxes (IRS / state payment plan)</t>
  </si>
  <si>
    <t>Other mortgage payment(s) — rental, second home</t>
  </si>
  <si>
    <t>Other (medical plan, buy-now-pay-later, etc.)</t>
  </si>
  <si>
    <t>Other</t>
  </si>
  <si>
    <t>Total Monthly Debt</t>
  </si>
  <si>
    <t>3  ·  Your Debt-to-Income Ratio (Today)</t>
  </si>
  <si>
    <t>Based on Gross</t>
  </si>
  <si>
    <t>Based on Net</t>
  </si>
  <si>
    <t>Monthly debt ÷ monthly income</t>
  </si>
  <si>
    <t>Rating</t>
  </si>
  <si>
    <t>4  ·  Optional: Including Your Estimated New Home Payment</t>
  </si>
  <si>
    <t>Estimated new monthly housing payment</t>
  </si>
  <si>
    <t>Principal, interest, taxes, insurance, HOA, PMI</t>
  </si>
  <si>
    <t>Housing ratio (new payment ÷ income)</t>
  </si>
  <si>
    <t>Total DTI with new home</t>
  </si>
  <si>
    <t>How to Read Your Ratio</t>
  </si>
  <si>
    <t>Under 30%</t>
  </si>
  <si>
    <t>30% – 40%</t>
  </si>
  <si>
    <t>40% – 48%</t>
  </si>
  <si>
    <t>Over 48%</t>
  </si>
  <si>
    <t>Strong — comfortable room in most budgets and loan programs</t>
  </si>
  <si>
    <t>Manageable — common for many approvals</t>
  </si>
  <si>
    <t>Stretched — lenders may look for strong credit or savings</t>
  </si>
  <si>
    <t>High — paying down debt first may open more options</t>
  </si>
  <si>
    <t>Rating thresholds (adjust if needed)</t>
  </si>
  <si>
    <t>Green below</t>
  </si>
  <si>
    <t>Yellow through</t>
  </si>
  <si>
    <t>Orange through</t>
  </si>
  <si>
    <t>Anything above the orange limit shows red.</t>
  </si>
  <si>
    <t>Good to know: Most lenders measure DTI against gross (pre-tax) income; the net view shows how the numbers feel in your real budget. Leave out utilities, phone, groceries, and insurance you pay separately — lenders don’t count them as debt. If you plan to sell your current home, you can leave its mortgage out of Section 2.
This worksheet is an educational estimate, not a loan approval or financial advice. Your lender will confirm the figures and guidelines that apply to your loan program.</t>
  </si>
  <si>
    <t>Every chapter of home, one advisor.   ·   Viva Loyd, REALTOR®  ·  704.980.2130  ·  VivaSellsCarolina.com</t>
  </si>
  <si>
    <t>Sample Client (example only)</t>
  </si>
  <si>
    <t>Salary</t>
  </si>
  <si>
    <t>Part-time</t>
  </si>
  <si>
    <t>Visa</t>
  </si>
  <si>
    <t>Store card</t>
  </si>
  <si>
    <t>Federal loans</t>
  </si>
  <si>
    <t>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</si>
</sst>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d&quot;, &quot;yyyy"/>
    <numFmt numFmtId="165" formatCode="\$#,##0.00;&quot;($&quot;#,##0.00\);\-"/>
    <numFmt numFmtId="166" formatCode="0.0%"/>
  </numFmts>
  <fonts count="21" x14ac:knownFonts="1">
    <font>
      <sz val="11"/>
      <color theme="1"/>
      <name val="Calibri"/>
      <family val="2"/>
      <charset val="1"/>
    </font>
    <font>
      <i/>
      <sz val="8"/>
      <color rgb="FFB2998A"/>
      <name val="Arial"/>
      <charset val="1"/>
    </font>
    <font>
      <b/>
      <sz val="20"/>
      <color rgb="FF695242"/>
      <name val="Georgia"/>
      <charset val="1"/>
    </font>
    <font>
      <b/>
      <sz val="10"/>
      <color rgb="FF232D3F"/>
      <name val="Arial"/>
      <charset val="1"/>
    </font>
    <font>
      <sz val="10"/>
      <color rgb="FF232D3F"/>
      <name val="Arial"/>
      <charset val="1"/>
    </font>
    <font>
      <sz val="9"/>
      <color rgb="FF695242"/>
      <name val="Arial"/>
      <charset val="1"/>
    </font>
    <font>
      <b/>
      <sz val="10"/>
      <color rgb="FF333333"/>
      <name val="Arial"/>
      <charset val="1"/>
    </font>
    <font>
      <sz val="10"/>
      <color rgb="FF1F3A93"/>
      <name val="Arial"/>
      <charset val="1"/>
    </font>
    <font>
      <i/>
      <sz val="9"/>
      <color rgb="FF555555"/>
      <name val="Arial"/>
      <charset val="1"/>
    </font>
    <font>
      <b/>
      <sz val="11"/>
      <color rgb="FFE5E0D6"/>
      <name val="Georgia"/>
      <charset val="1"/>
    </font>
    <font>
      <b/>
      <sz val="9"/>
      <color rgb="FF695242"/>
      <name val="Arial"/>
      <charset val="1"/>
    </font>
    <font>
      <sz val="10"/>
      <color rgb="FF333333"/>
      <name val="Arial"/>
      <charset val="1"/>
    </font>
    <font>
      <b/>
      <sz val="12"/>
      <color rgb="FF232D3F"/>
      <name val="Arial"/>
      <charset val="1"/>
    </font>
    <font>
      <i/>
      <sz val="8"/>
      <color rgb="FF666666"/>
      <name val="Arial"/>
      <charset val="1"/>
    </font>
    <font>
      <b/>
      <sz val="10"/>
      <color rgb="FFFFFFFF"/>
      <name val="Arial"/>
      <charset val="1"/>
    </font>
    <font>
      <sz val="8"/>
      <color rgb="FF444444"/>
      <name val="Arial"/>
      <charset val="1"/>
    </font>
    <font>
      <b/>
      <sz val="8"/>
      <color rgb="FF695242"/>
      <name val="Arial"/>
      <charset val="1"/>
    </font>
    <font>
      <sz val="8"/>
      <color rgb="FF1F3A93"/>
      <name val="Arial"/>
      <charset val="1"/>
    </font>
    <font>
      <sz val="8"/>
      <color rgb="FF555555"/>
      <name val="Arial"/>
      <charset val="1"/>
    </font>
    <font>
      <i/>
      <sz val="9"/>
      <color rgb="FF695242"/>
      <name val="Georgia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695242"/>
        <bgColor rgb="FF555555"/>
      </patternFill>
    </fill>
    <fill>
      <patternFill patternType="solid">
        <fgColor rgb="FFFBF8F3"/>
        <bgColor rgb="FFFFFFFF"/>
      </patternFill>
    </fill>
    <fill>
      <patternFill patternType="solid">
        <fgColor rgb="FF232D3F"/>
        <bgColor rgb="FF333333"/>
      </patternFill>
    </fill>
    <fill>
      <patternFill patternType="solid">
        <fgColor rgb="FFE5E0D6"/>
        <bgColor rgb="FFC6E0B4"/>
      </patternFill>
    </fill>
    <fill>
      <patternFill patternType="solid">
        <fgColor rgb="FF86CC83"/>
        <bgColor rgb="FFC6E0B4"/>
      </patternFill>
    </fill>
    <fill>
      <patternFill patternType="solid">
        <fgColor rgb="FFFFD459"/>
        <bgColor rgb="FFF8CBAD"/>
      </patternFill>
    </fill>
    <fill>
      <patternFill patternType="solid">
        <fgColor rgb="FFFA9243"/>
        <bgColor rgb="FFFF8080"/>
      </patternFill>
    </fill>
    <fill>
      <patternFill patternType="solid">
        <fgColor rgb="FFD03C35"/>
        <bgColor rgb="FF843C0C"/>
      </patternFill>
    </fill>
  </fills>
  <borders count="3">
    <border>
      <left/>
      <right/>
      <top/>
      <bottom/>
      <diagonal/>
    </border>
    <border>
      <left style="thin">
        <color rgb="FFCDC3BD"/>
      </left>
      <right style="thin">
        <color rgb="FFCDC3BD"/>
      </right>
      <top style="thin">
        <color rgb="FFCDC3BD"/>
      </top>
      <bottom style="thin">
        <color rgb="FFCDC3BD"/>
      </bottom>
      <diagonal/>
    </border>
    <border>
      <left style="thin">
        <color rgb="FFCDC3BD"/>
      </left>
      <right/>
      <top style="thin">
        <color rgb="FFCDC3BD"/>
      </top>
      <bottom style="thin">
        <color rgb="FFCDC3B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13" fillId="0" borderId="1" xfId="0" applyFont="1" applyBorder="1" applyAlignment="1">
      <alignment vertical="center" wrapText="1" indent="1"/>
    </xf>
    <xf numFmtId="0" fontId="9" fillId="4" borderId="0" xfId="0" applyFont="1" applyFill="1" applyAlignment="1">
      <alignment vertical="center" indent="1"/>
    </xf>
    <xf numFmtId="0" fontId="8" fillId="0" borderId="0" xfId="0" applyFont="1" applyAlignment="1">
      <alignment vertical="center" wrapText="1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indent="1"/>
    </xf>
    <xf numFmtId="164" fontId="7" fillId="3" borderId="1" xfId="0" applyNumberFormat="1" applyFont="1" applyFill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 indent="1"/>
    </xf>
    <xf numFmtId="0" fontId="7" fillId="3" borderId="1" xfId="0" applyFont="1" applyFill="1" applyBorder="1" applyAlignment="1" applyProtection="1">
      <alignment horizontal="left" vertical="center"/>
      <protection locked="0"/>
    </xf>
    <xf numFmtId="165" fontId="7" fillId="3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1" xfId="0" applyFont="1" applyFill="1" applyBorder="1" applyAlignment="1">
      <alignment vertical="center" indent="1"/>
    </xf>
    <xf numFmtId="0" fontId="0" fillId="5" borderId="1" xfId="0" applyFill="1" applyBorder="1"/>
    <xf numFmtId="165" fontId="3" fillId="5" borderId="1" xfId="0" applyNumberFormat="1" applyFont="1" applyFill="1" applyBorder="1"/>
    <xf numFmtId="0" fontId="0" fillId="0" borderId="1" xfId="0" applyBorder="1"/>
    <xf numFmtId="166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inden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3" fillId="0" borderId="0" xfId="0" applyFont="1"/>
    <xf numFmtId="166" fontId="17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shrinkToFit="1" horizontal="left" vertical="center" indent="1"/>
    </xf>
  </cellXfs>
  <cellStyles count="1">
    <cellStyle name="Normal" xfId="0" builtinId="0"/>
  </cellStyles>
  <dxfs count="32"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  <dxf>
      <font>
        <b/>
        <color rgb="FF9C0006"/>
      </font>
      <fill>
        <patternFill>
          <bgColor rgb="FFF4A6A6"/>
        </patternFill>
      </fill>
    </dxf>
    <dxf>
      <font>
        <b/>
        <color rgb="FF843C0C"/>
      </font>
      <fill>
        <patternFill>
          <bgColor rgb="FFF8CBAD"/>
        </patternFill>
      </fill>
    </dxf>
    <dxf>
      <font>
        <b/>
        <color rgb="FF7F6000"/>
      </font>
      <fill>
        <patternFill>
          <bgColor rgb="FFFFF2A8"/>
        </patternFill>
      </fill>
    </dxf>
    <dxf>
      <font>
        <b/>
        <color rgb="FF375623"/>
      </font>
      <fill>
        <patternFill>
          <bgColor rgb="FFC6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CDC3BD"/>
      <rgbColor rgb="FF555555"/>
      <rgbColor rgb="FF9999FF"/>
      <rgbColor rgb="FFD03C35"/>
      <rgbColor rgb="FFFBF8F3"/>
      <rgbColor rgb="FFCCFFFF"/>
      <rgbColor rgb="FF660066"/>
      <rgbColor rgb="FFFF8080"/>
      <rgbColor rgb="FF0066CC"/>
      <rgbColor rgb="FFE5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2A8"/>
      <rgbColor rgb="FF86CC83"/>
      <rgbColor rgb="FFF4A6A6"/>
      <rgbColor rgb="FFCC99FF"/>
      <rgbColor rgb="FFF8CBAD"/>
      <rgbColor rgb="FF3366FF"/>
      <rgbColor rgb="FF33CCCC"/>
      <rgbColor rgb="FF99CC00"/>
      <rgbColor rgb="FFFFD459"/>
      <rgbColor rgb="FFFA9243"/>
      <rgbColor rgb="FFFF6600"/>
      <rgbColor rgb="FF666666"/>
      <rgbColor rgb="FFB2998A"/>
      <rgbColor rgb="FF444444"/>
      <rgbColor rgb="FF339966"/>
      <rgbColor rgb="FF375623"/>
      <rgbColor rgb="FF232D3F"/>
      <rgbColor rgb="FF843C0C"/>
      <rgbColor rgb="FF695242"/>
      <rgbColor rgb="FF1F3A93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95400</xdr:colOff>
      <xdr:row>1</xdr:row>
      <xdr:rowOff>85680</xdr:rowOff>
    </xdr:from>
    <xdr:to>
      <xdr:col>0</xdr:col>
      <xdr:colOff>2342880</xdr:colOff>
      <xdr:row>2</xdr:row>
      <xdr:rowOff>218880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00" y="390600"/>
          <a:ext cx="22474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95400</xdr:colOff>
      <xdr:row>1</xdr:row>
      <xdr:rowOff>85680</xdr:rowOff>
    </xdr:from>
    <xdr:to>
      <xdr:col>0</xdr:col>
      <xdr:colOff>2342880</xdr:colOff>
      <xdr:row>2</xdr:row>
      <xdr:rowOff>218880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00" y="390600"/>
          <a:ext cx="22474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showGridLines="0" tabSelected="1" zoomScaleNormal="100" workbookViewId="0">
      <selection activeCell="B4" sqref="B4:D4"/>
    </sheetView>
  </sheetViews>
  <sheetFormatPr defaultColWidth="8.6328125" defaultRowHeight="14.5" x14ac:dyDescent="0.35"/>
  <cols>
    <col min="1" max="1" width="36" customWidth="1"/>
    <col min="2" max="2" width="28" customWidth="1"/>
    <col min="3" max="3" width="18" customWidth="1"/>
    <col min="4" max="4" width="20" customWidth="1"/>
  </cols>
  <sheetData>
    <row r="1" spans="1:4" ht="24" customHeight="1" x14ac:dyDescent="0.35">
      <c r="A1" s="12"/>
      <c r="B1" s="11" t="s">
        <v>0</v>
      </c>
      <c r="C1" s="11"/>
      <c r="D1" s="11"/>
    </row>
    <row r="2" spans="1:4" ht="24" customHeight="1" x14ac:dyDescent="0.35">
      <c r="A2" s="12"/>
      <c r="B2" s="36" t="s">
        <v>1</v>
      </c>
      <c r="C2" s="10"/>
      <c r="D2" s="10"/>
    </row>
    <row r="3" spans="1:4" ht="24" customHeight="1" x14ac:dyDescent="0.35">
      <c r="A3" s="12"/>
      <c r="B3" s="9" t="s">
        <v>2</v>
      </c>
      <c r="C3" s="9"/>
      <c r="D3" s="9"/>
    </row>
    <row r="4" spans="1:4" ht="24" customHeight="1" x14ac:dyDescent="0.35">
      <c r="A4" s="12"/>
      <c r="B4" s="8" t="s">
        <v>3</v>
      </c>
      <c r="C4" s="8"/>
      <c r="D4" s="8"/>
    </row>
    <row r="5" spans="1:4" ht="3.75" customHeight="1" x14ac:dyDescent="0.35">
      <c r="A5" s="7"/>
      <c r="B5" s="7"/>
      <c r="C5" s="7"/>
      <c r="D5" s="7"/>
    </row>
    <row r="7" spans="1:4" x14ac:dyDescent="0.35">
      <c r="A7" s="13" t="s">
        <v>4</v>
      </c>
      <c r="B7" s="6"/>
      <c r="C7" s="6"/>
      <c r="D7" s="6"/>
    </row>
    <row r="8" spans="1:4" x14ac:dyDescent="0.35">
      <c r="A8" s="13" t="s">
        <v>5</v>
      </c>
      <c r="B8" s="14"/>
    </row>
    <row r="9" spans="1:4" ht="27.75" customHeight="1" x14ac:dyDescent="0.35">
      <c r="A9" s="5" t="s">
        <v>6</v>
      </c>
      <c r="B9" s="5"/>
      <c r="C9" s="5"/>
      <c r="D9" s="5"/>
    </row>
    <row r="11" spans="1:4" ht="21.75" customHeight="1" x14ac:dyDescent="0.35">
      <c r="A11" s="4" t="s">
        <v>7</v>
      </c>
      <c r="B11" s="4"/>
      <c r="C11" s="4"/>
      <c r="D11" s="4"/>
    </row>
    <row r="12" spans="1:4" ht="27.75" customHeight="1" x14ac:dyDescent="0.35">
      <c r="A12" s="15" t="s">
        <v>8</v>
      </c>
      <c r="B12" s="15" t="s">
        <v>9</v>
      </c>
      <c r="C12" s="16" t="s">
        <v>10</v>
      </c>
      <c r="D12" s="16" t="s">
        <v>11</v>
      </c>
    </row>
    <row r="13" spans="1:4" x14ac:dyDescent="0.35">
      <c r="A13" s="17" t="s">
        <v>12</v>
      </c>
      <c r="B13" s="18"/>
      <c r="C13" s="19"/>
      <c r="D13" s="19"/>
    </row>
    <row r="14" spans="1:4" x14ac:dyDescent="0.35">
      <c r="A14" s="17" t="s">
        <v>13</v>
      </c>
      <c r="B14" s="18"/>
      <c r="C14" s="19"/>
      <c r="D14" s="19"/>
    </row>
    <row r="15" spans="1:4" x14ac:dyDescent="0.35">
      <c r="A15" s="17" t="s">
        <v>14</v>
      </c>
      <c r="B15" s="18"/>
      <c r="C15" s="19"/>
      <c r="D15" s="19"/>
    </row>
    <row r="16" spans="1:4" ht="25" x14ac:dyDescent="0.35">
      <c r="A16" s="17" t="s">
        <v>15</v>
      </c>
      <c r="B16" s="18"/>
      <c r="C16" s="19"/>
      <c r="D16" s="19"/>
    </row>
    <row r="17" spans="1:4" x14ac:dyDescent="0.35">
      <c r="A17" s="20" t="s">
        <v>16</v>
      </c>
      <c r="B17" s="21"/>
      <c r="C17" s="22">
        <f>SUM(C13:C16)</f>
        <v>0</v>
      </c>
      <c r="D17" s="22">
        <f>SUM(D13:D16)</f>
        <v>0</v>
      </c>
    </row>
    <row r="19" spans="1:4" ht="21.75" customHeight="1" x14ac:dyDescent="0.35">
      <c r="A19" s="4" t="s">
        <v>17</v>
      </c>
      <c r="B19" s="4"/>
      <c r="C19" s="4"/>
      <c r="D19" s="4"/>
    </row>
    <row r="20" spans="1:4" ht="27.75" customHeight="1" x14ac:dyDescent="0.35">
      <c r="A20" s="15" t="s">
        <v>18</v>
      </c>
      <c r="B20" s="15" t="s">
        <v>19</v>
      </c>
      <c r="C20" s="16" t="s">
        <v>20</v>
      </c>
      <c r="D20" s="16" t="s">
        <v>21</v>
      </c>
    </row>
    <row r="21" spans="1:4" x14ac:dyDescent="0.35">
      <c r="A21" s="17" t="s">
        <v>22</v>
      </c>
      <c r="B21" s="18"/>
      <c r="C21" s="19"/>
      <c r="D21" s="19"/>
    </row>
    <row r="22" spans="1:4" x14ac:dyDescent="0.35">
      <c r="A22" s="17" t="s">
        <v>23</v>
      </c>
      <c r="B22" s="18"/>
      <c r="C22" s="19"/>
      <c r="D22" s="19"/>
    </row>
    <row r="23" spans="1:4" x14ac:dyDescent="0.35">
      <c r="A23" s="17" t="s">
        <v>24</v>
      </c>
      <c r="B23" s="18"/>
      <c r="C23" s="19"/>
      <c r="D23" s="19"/>
    </row>
    <row r="24" spans="1:4" x14ac:dyDescent="0.35">
      <c r="A24" s="17" t="s">
        <v>25</v>
      </c>
      <c r="B24" s="18"/>
      <c r="C24" s="19"/>
      <c r="D24" s="19"/>
    </row>
    <row r="25" spans="1:4" x14ac:dyDescent="0.35">
      <c r="A25" s="17" t="s">
        <v>26</v>
      </c>
      <c r="B25" s="18"/>
      <c r="C25" s="19"/>
      <c r="D25" s="19"/>
    </row>
    <row r="26" spans="1:4" x14ac:dyDescent="0.35">
      <c r="A26" s="17" t="s">
        <v>27</v>
      </c>
      <c r="B26" s="18"/>
      <c r="C26" s="19"/>
      <c r="D26" s="19"/>
    </row>
    <row r="27" spans="1:4" x14ac:dyDescent="0.35">
      <c r="A27" s="17" t="s">
        <v>28</v>
      </c>
      <c r="B27" s="18"/>
      <c r="C27" s="19"/>
      <c r="D27" s="19"/>
    </row>
    <row r="28" spans="1:4" x14ac:dyDescent="0.35">
      <c r="A28" s="17" t="s">
        <v>29</v>
      </c>
      <c r="B28" s="18"/>
      <c r="C28" s="19"/>
      <c r="D28" s="19"/>
    </row>
    <row r="29" spans="1:4" x14ac:dyDescent="0.35">
      <c r="A29" s="17" t="s">
        <v>30</v>
      </c>
      <c r="B29" s="18"/>
      <c r="C29" s="19"/>
      <c r="D29" s="19"/>
    </row>
    <row r="30" spans="1:4" x14ac:dyDescent="0.35">
      <c r="A30" s="17" t="s">
        <v>31</v>
      </c>
      <c r="B30" s="18"/>
      <c r="C30" s="19"/>
      <c r="D30" s="19"/>
    </row>
    <row r="31" spans="1:4" x14ac:dyDescent="0.35">
      <c r="A31" s="17" t="s">
        <v>32</v>
      </c>
      <c r="B31" s="18"/>
      <c r="C31" s="19"/>
      <c r="D31" s="19"/>
    </row>
    <row r="32" spans="1:4" ht="25" x14ac:dyDescent="0.35">
      <c r="A32" s="17" t="s">
        <v>33</v>
      </c>
      <c r="B32" s="18"/>
      <c r="C32" s="19"/>
      <c r="D32" s="19"/>
    </row>
    <row r="33" spans="1:4" ht="25" x14ac:dyDescent="0.35">
      <c r="A33" s="17" t="s">
        <v>34</v>
      </c>
      <c r="B33" s="18"/>
      <c r="C33" s="19"/>
      <c r="D33" s="19"/>
    </row>
    <row r="34" spans="1:4" x14ac:dyDescent="0.35">
      <c r="A34" s="17" t="s">
        <v>35</v>
      </c>
      <c r="B34" s="18"/>
      <c r="C34" s="19"/>
      <c r="D34" s="19"/>
    </row>
    <row r="35" spans="1:4" x14ac:dyDescent="0.35">
      <c r="A35" s="20" t="s">
        <v>36</v>
      </c>
      <c r="B35" s="21"/>
      <c r="C35" s="22">
        <f>SUM(C21:C34)</f>
        <v>0</v>
      </c>
      <c r="D35" s="22">
        <f>SUM(D21:D34)</f>
        <v>0</v>
      </c>
    </row>
    <row r="37" spans="1:4" ht="21.75" customHeight="1" x14ac:dyDescent="0.35">
      <c r="A37" s="4" t="s">
        <v>37</v>
      </c>
      <c r="B37" s="4"/>
      <c r="C37" s="4"/>
      <c r="D37" s="4"/>
    </row>
    <row r="38" spans="1:4" ht="27.75" customHeight="1" x14ac:dyDescent="0.35">
      <c r="A38" s="15"/>
      <c r="B38" s="15"/>
      <c r="C38" s="16" t="s">
        <v>38</v>
      </c>
      <c r="D38" s="16" t="s">
        <v>39</v>
      </c>
    </row>
    <row r="39" spans="1:4" ht="24" customHeight="1" x14ac:dyDescent="0.35">
      <c r="A39" s="13" t="s">
        <v>40</v>
      </c>
      <c r="B39" s="23"/>
      <c r="C39" s="24" t="str">
        <f>IF(C17&gt;0,D35/C17,"")</f>
        <v/>
      </c>
      <c r="D39" s="24" t="str">
        <f>IF(D17&gt;0,D35/D17,"")</f>
        <v/>
      </c>
    </row>
    <row r="40" spans="1:4" x14ac:dyDescent="0.35">
      <c r="A40" s="25" t="s">
        <v>41</v>
      </c>
      <c r="B40" s="23"/>
      <c r="C40" s="26" t="str">
        <f>IF(C39="","",IF(C39&lt;$B$54,"Strong",IF(C39&lt;=$C$54,"Manageable",IF(C39&lt;=$D$54,"Stretched","High"))))</f>
        <v/>
      </c>
      <c r="D40" s="26" t="str">
        <f>IF(D39="","",IF(D39&lt;$B$54,"Strong",IF(D39&lt;=$C$54,"Manageable",IF(D39&lt;=$D$54,"Stretched","High"))))</f>
        <v/>
      </c>
    </row>
    <row r="42" spans="1:4" ht="21.75" customHeight="1" x14ac:dyDescent="0.35">
      <c r="A42" s="4" t="s">
        <v>42</v>
      </c>
      <c r="B42" s="4"/>
      <c r="C42" s="4"/>
      <c r="D42" s="4"/>
    </row>
    <row r="43" spans="1:4" ht="25.5" customHeight="1" x14ac:dyDescent="0.35">
      <c r="A43" s="13" t="s">
        <v>43</v>
      </c>
      <c r="B43" s="3" t="s">
        <v>44</v>
      </c>
      <c r="C43" s="3"/>
      <c r="D43" s="19"/>
    </row>
    <row r="44" spans="1:4" ht="27.75" customHeight="1" x14ac:dyDescent="0.35">
      <c r="A44" s="15"/>
      <c r="B44" s="15"/>
      <c r="C44" s="16" t="s">
        <v>38</v>
      </c>
      <c r="D44" s="16" t="s">
        <v>39</v>
      </c>
    </row>
    <row r="45" spans="1:4" ht="24" customHeight="1" x14ac:dyDescent="0.35">
      <c r="A45" s="25" t="s">
        <v>45</v>
      </c>
      <c r="B45" s="23"/>
      <c r="C45" s="24" t="str">
        <f>IF(AND(C17&gt;0,$D$43&gt;0),$D$43/C17,"")</f>
        <v/>
      </c>
      <c r="D45" s="24" t="str">
        <f>IF(AND(D17&gt;0,$D$43&gt;0),$D$43/D17,"")</f>
        <v/>
      </c>
    </row>
    <row r="46" spans="1:4" ht="24" customHeight="1" x14ac:dyDescent="0.35">
      <c r="A46" s="13" t="s">
        <v>46</v>
      </c>
      <c r="B46" s="23"/>
      <c r="C46" s="24" t="str">
        <f>IF(AND(C17&gt;0,$D$43&gt;0),($D$35+$D$43)/C17,"")</f>
        <v/>
      </c>
      <c r="D46" s="24" t="str">
        <f>IF(AND(D17&gt;0,$D$43&gt;0),($D$35+$D$43)/D17,"")</f>
        <v/>
      </c>
    </row>
    <row r="47" spans="1:4" x14ac:dyDescent="0.35">
      <c r="A47" s="25" t="s">
        <v>41</v>
      </c>
      <c r="B47" s="23"/>
      <c r="C47" s="26" t="str">
        <f>IF(C46="","",IF(C46&lt;$B$54,"Strong",IF(C46&lt;=$C$54,"Manageable",IF(C46&lt;=$D$54,"Stretched","High"))))</f>
        <v/>
      </c>
      <c r="D47" s="26" t="str">
        <f>IF(D46="","",IF(D46&lt;$B$54,"Strong",IF(D46&lt;=$C$54,"Manageable",IF(D46&lt;=$D$54,"Stretched","High"))))</f>
        <v/>
      </c>
    </row>
    <row r="49" spans="1:4" ht="21.75" customHeight="1" x14ac:dyDescent="0.35">
      <c r="A49" s="4" t="s">
        <v>47</v>
      </c>
      <c r="B49" s="4"/>
      <c r="C49" s="4"/>
      <c r="D49" s="4"/>
    </row>
    <row r="50" spans="1:4" ht="24" customHeight="1" x14ac:dyDescent="0.35">
      <c r="A50" s="27" t="s">
        <v>48</v>
      </c>
      <c r="B50" s="28" t="s">
        <v>49</v>
      </c>
      <c r="C50" s="29" t="s">
        <v>50</v>
      </c>
      <c r="D50" s="30" t="s">
        <v>51</v>
      </c>
    </row>
    <row r="51" spans="1:4" ht="39.75" customHeight="1" x14ac:dyDescent="0.35">
      <c r="A51" s="31" t="s">
        <v>52</v>
      </c>
      <c r="B51" s="31" t="s">
        <v>53</v>
      </c>
      <c r="C51" s="31" t="s">
        <v>54</v>
      </c>
      <c r="D51" s="31" t="s">
        <v>55</v>
      </c>
    </row>
    <row r="53" spans="1:4" x14ac:dyDescent="0.35">
      <c r="A53" s="32" t="s">
        <v>56</v>
      </c>
      <c r="B53" s="33" t="s">
        <v>57</v>
      </c>
      <c r="C53" s="33" t="s">
        <v>58</v>
      </c>
      <c r="D53" s="33" t="s">
        <v>59</v>
      </c>
    </row>
    <row r="54" spans="1:4" x14ac:dyDescent="0.35">
      <c r="A54" s="34" t="s">
        <v>60</v>
      </c>
      <c r="B54" s="35">
        <v>0.3</v>
      </c>
      <c r="C54" s="35">
        <v>0.4</v>
      </c>
      <c r="D54" s="35">
        <v>0.48</v>
      </c>
    </row>
    <row r="56" spans="1:4" ht="21.75" customHeight="1" x14ac:dyDescent="0.35">
      <c r="A56" s="2" t="s">
        <v>61</v>
      </c>
      <c r="B56" s="2"/>
      <c r="C56" s="2"/>
      <c r="D56" s="2"/>
    </row>
    <row r="57" spans="1:4" ht="21.75" customHeight="1" x14ac:dyDescent="0.35">
      <c r="A57" s="2"/>
      <c r="B57" s="2"/>
      <c r="C57" s="2"/>
      <c r="D57" s="2"/>
    </row>
    <row r="58" spans="1:4" ht="21.75" customHeight="1" x14ac:dyDescent="0.35">
      <c r="A58" s="2"/>
      <c r="B58" s="2"/>
      <c r="C58" s="2"/>
      <c r="D58" s="2"/>
    </row>
    <row r="59" spans="1:4" ht="21.75" customHeight="1" x14ac:dyDescent="0.35">
      <c r="A59" s="2"/>
      <c r="B59" s="2"/>
      <c r="C59" s="2"/>
      <c r="D59" s="2"/>
    </row>
    <row r="61" spans="1:4" x14ac:dyDescent="0.35">
      <c r="A61" s="1" t="s">
        <v>62</v>
      </c>
      <c r="B61" s="1"/>
      <c r="C61" s="1"/>
      <c r="D61" s="1"/>
    </row>
    <row r="62" spans="1:4">
      <c r="A62" s="1" t="inlineStr">
        <is>
          <t>Equal Housing Opportunity</t>
        </is>
      </c>
      <c r="B62" s="1"/>
      <c r="C62" s="1"/>
      <c r="D62" s="1"/>
    </row>
  </sheetData>
  <sheetProtection sheet="1" formatCells="0" formatColumns="0" formatRows="0"/>
  <mergeCells count="17">
    <mergeCell ref="A62:D62"/>
    <mergeCell ref="A61:D61"/>
    <mergeCell ref="A37:D37"/>
    <mergeCell ref="A42:D42"/>
    <mergeCell ref="B43:C43"/>
    <mergeCell ref="A49:D49"/>
    <mergeCell ref="A56:D59"/>
    <mergeCell ref="A5:D5"/>
    <mergeCell ref="B7:D7"/>
    <mergeCell ref="A9:D9"/>
    <mergeCell ref="A11:D11"/>
    <mergeCell ref="A19:D19"/>
    <mergeCell ref="A1:A4"/>
    <mergeCell ref="B1:D1"/>
    <mergeCell ref="B2:D2"/>
    <mergeCell ref="B3:D3"/>
    <mergeCell ref="B4:D4"/>
  </mergeCells>
  <conditionalFormatting sqref="C39:D39">
    <cfRule type="expression" dxfId="31" priority="2">
      <formula>AND(ISNUMBER(C39),C39&lt;$B$54)</formula>
    </cfRule>
    <cfRule type="expression" dxfId="30" priority="3">
      <formula>AND(ISNUMBER(C39),C39&gt;=$B$54,C39&lt;=$C$54)</formula>
    </cfRule>
    <cfRule type="expression" dxfId="29" priority="4">
      <formula>AND(ISNUMBER(C39),C39&gt;$C$54,C39&lt;=$D$54)</formula>
    </cfRule>
    <cfRule type="expression" dxfId="28" priority="5">
      <formula>AND(ISNUMBER(C39),C39&gt;$D$54)</formula>
    </cfRule>
  </conditionalFormatting>
  <conditionalFormatting sqref="C40:D40">
    <cfRule type="expression" dxfId="27" priority="10">
      <formula>AND(ISNUMBER(C39),C39&lt;$B$54)</formula>
    </cfRule>
    <cfRule type="expression" dxfId="26" priority="11">
      <formula>AND(ISNUMBER(C39),C39&gt;=$B$54,C39&lt;=$C$54)</formula>
    </cfRule>
    <cfRule type="expression" dxfId="25" priority="12">
      <formula>AND(ISNUMBER(C39),C39&gt;$C$54,C39&lt;=$D$54)</formula>
    </cfRule>
    <cfRule type="expression" dxfId="24" priority="13">
      <formula>AND(ISNUMBER(C39),C39&gt;$D$54)</formula>
    </cfRule>
  </conditionalFormatting>
  <conditionalFormatting sqref="C46:D46">
    <cfRule type="expression" dxfId="23" priority="6">
      <formula>AND(ISNUMBER(C46),C46&lt;$B$54)</formula>
    </cfRule>
    <cfRule type="expression" dxfId="22" priority="7">
      <formula>AND(ISNUMBER(C46),C46&gt;=$B$54,C46&lt;=$C$54)</formula>
    </cfRule>
    <cfRule type="expression" dxfId="21" priority="8">
      <formula>AND(ISNUMBER(C46),C46&gt;$C$54,C46&lt;=$D$54)</formula>
    </cfRule>
    <cfRule type="expression" dxfId="20" priority="9">
      <formula>AND(ISNUMBER(C46),C46&gt;$D$54)</formula>
    </cfRule>
  </conditionalFormatting>
  <conditionalFormatting sqref="C47:D47">
    <cfRule type="expression" dxfId="19" priority="14">
      <formula>AND(ISNUMBER(C46),C46&lt;$B$54)</formula>
    </cfRule>
    <cfRule type="expression" dxfId="18" priority="15">
      <formula>AND(ISNUMBER(C46),C46&gt;=$B$54,C46&lt;=$C$54)</formula>
    </cfRule>
    <cfRule type="expression" dxfId="17" priority="16">
      <formula>AND(ISNUMBER(C46),C46&gt;$C$54,C46&lt;=$D$54)</formula>
    </cfRule>
    <cfRule type="expression" dxfId="16" priority="17">
      <formula>AND(ISNUMBER(C46),C46&gt;$D$54)</formula>
    </cfRule>
  </conditionalFormatting>
  <dataValidations count="1">
    <dataValidation type="decimal" operator="greaterThanOrEqual" allowBlank="1" errorTitle="Check amount" error="Please enter a positive dollar amount." sqref="C13:D16 C21:D34 D43" xr:uid="{00000000-0002-0000-0000-000000000000}">
      <formula1>0</formula1>
      <formula2>0</formula2>
    </dataValidation>
  </dataValidations>
  <printOptions horizontalCentered="1"/>
  <pageMargins left="0.5" right="0.5" top="0.5" bottom="0.5" header="0.511811023622047" footer="0.511811023622047"/>
  <pageSetup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2"/>
  <sheetViews>
    <sheetView showGridLines="0" zoomScaleNormal="100" workbookViewId="0"/>
  </sheetViews>
  <sheetFormatPr defaultColWidth="8.6328125" defaultRowHeight="14.5" x14ac:dyDescent="0.35"/>
  <cols>
    <col min="1" max="1" width="36" customWidth="1"/>
    <col min="2" max="2" width="28" customWidth="1"/>
    <col min="3" max="3" width="18" customWidth="1"/>
    <col min="4" max="4" width="20" customWidth="1"/>
  </cols>
  <sheetData>
    <row r="1" spans="1:4" ht="24" customHeight="1" x14ac:dyDescent="0.35">
      <c r="A1" s="12"/>
      <c r="B1" s="11" t="s">
        <v>0</v>
      </c>
      <c r="C1" s="11"/>
      <c r="D1" s="11"/>
    </row>
    <row r="2" spans="1:4" ht="24" customHeight="1" x14ac:dyDescent="0.35">
      <c r="A2" s="12"/>
      <c r="B2" s="36" t="s">
        <v>1</v>
      </c>
      <c r="C2" s="10"/>
      <c r="D2" s="10"/>
    </row>
    <row r="3" spans="1:4" ht="24" customHeight="1" x14ac:dyDescent="0.35">
      <c r="A3" s="12"/>
      <c r="B3" s="9" t="s">
        <v>2</v>
      </c>
      <c r="C3" s="9"/>
      <c r="D3" s="9"/>
    </row>
    <row r="4" spans="1:4" ht="24" customHeight="1" x14ac:dyDescent="0.35">
      <c r="A4" s="12"/>
      <c r="B4" s="8" t="s">
        <v>3</v>
      </c>
      <c r="C4" s="8"/>
      <c r="D4" s="8"/>
    </row>
    <row r="5" spans="1:4" ht="3.75" customHeight="1" x14ac:dyDescent="0.35">
      <c r="A5" s="7"/>
      <c r="B5" s="7"/>
      <c r="C5" s="7"/>
      <c r="D5" s="7"/>
    </row>
    <row r="7" spans="1:4" x14ac:dyDescent="0.35">
      <c r="A7" s="13" t="s">
        <v>4</v>
      </c>
      <c r="B7" s="6" t="s">
        <v>63</v>
      </c>
      <c r="C7" s="6"/>
      <c r="D7" s="6"/>
    </row>
    <row r="8" spans="1:4" x14ac:dyDescent="0.35">
      <c r="A8" s="13" t="s">
        <v>5</v>
      </c>
      <c r="B8" s="14">
        <v>46287</v>
      </c>
    </row>
    <row r="9" spans="1:4" ht="27.75" customHeight="1" x14ac:dyDescent="0.35">
      <c r="A9" s="5" t="s">
        <v>6</v>
      </c>
      <c r="B9" s="5"/>
      <c r="C9" s="5"/>
      <c r="D9" s="5"/>
    </row>
    <row r="11" spans="1:4" ht="21.75" customHeight="1" x14ac:dyDescent="0.35">
      <c r="A11" s="4" t="s">
        <v>7</v>
      </c>
      <c r="B11" s="4"/>
      <c r="C11" s="4"/>
      <c r="D11" s="4"/>
    </row>
    <row r="12" spans="1:4" ht="27.75" customHeight="1" x14ac:dyDescent="0.35">
      <c r="A12" s="15" t="s">
        <v>8</v>
      </c>
      <c r="B12" s="15" t="s">
        <v>9</v>
      </c>
      <c r="C12" s="16" t="s">
        <v>10</v>
      </c>
      <c r="D12" s="16" t="s">
        <v>11</v>
      </c>
    </row>
    <row r="13" spans="1:4" x14ac:dyDescent="0.35">
      <c r="A13" s="17" t="s">
        <v>12</v>
      </c>
      <c r="B13" s="18" t="s">
        <v>64</v>
      </c>
      <c r="C13" s="19">
        <v>6200</v>
      </c>
      <c r="D13" s="19">
        <v>4650</v>
      </c>
    </row>
    <row r="14" spans="1:4" x14ac:dyDescent="0.35">
      <c r="A14" s="17" t="s">
        <v>13</v>
      </c>
      <c r="B14" s="18" t="s">
        <v>65</v>
      </c>
      <c r="C14" s="19">
        <v>1800</v>
      </c>
      <c r="D14" s="19">
        <v>1450</v>
      </c>
    </row>
    <row r="15" spans="1:4" x14ac:dyDescent="0.35">
      <c r="A15" s="17" t="s">
        <v>14</v>
      </c>
      <c r="B15" s="18"/>
      <c r="C15" s="19"/>
      <c r="D15" s="19"/>
    </row>
    <row r="16" spans="1:4" ht="25" x14ac:dyDescent="0.35">
      <c r="A16" s="17" t="s">
        <v>15</v>
      </c>
      <c r="B16" s="18"/>
      <c r="C16" s="19"/>
      <c r="D16" s="19"/>
    </row>
    <row r="17" spans="1:4" x14ac:dyDescent="0.35">
      <c r="A17" s="20" t="s">
        <v>16</v>
      </c>
      <c r="B17" s="21"/>
      <c r="C17" s="22">
        <f>SUM(C13:C16)</f>
        <v>8000</v>
      </c>
      <c r="D17" s="22">
        <f>SUM(D13:D16)</f>
        <v>6100</v>
      </c>
    </row>
    <row r="19" spans="1:4" ht="21.75" customHeight="1" x14ac:dyDescent="0.35">
      <c r="A19" s="4" t="s">
        <v>17</v>
      </c>
      <c r="B19" s="4"/>
      <c r="C19" s="4"/>
      <c r="D19" s="4"/>
    </row>
    <row r="20" spans="1:4" ht="27.75" customHeight="1" x14ac:dyDescent="0.35">
      <c r="A20" s="15" t="s">
        <v>18</v>
      </c>
      <c r="B20" s="15" t="s">
        <v>19</v>
      </c>
      <c r="C20" s="16" t="s">
        <v>20</v>
      </c>
      <c r="D20" s="16" t="s">
        <v>21</v>
      </c>
    </row>
    <row r="21" spans="1:4" x14ac:dyDescent="0.35">
      <c r="A21" s="17" t="s">
        <v>22</v>
      </c>
      <c r="B21" s="18" t="s">
        <v>66</v>
      </c>
      <c r="C21" s="19">
        <v>3400</v>
      </c>
      <c r="D21" s="19">
        <v>95</v>
      </c>
    </row>
    <row r="22" spans="1:4" x14ac:dyDescent="0.35">
      <c r="A22" s="17" t="s">
        <v>23</v>
      </c>
      <c r="B22" s="18" t="s">
        <v>67</v>
      </c>
      <c r="C22" s="19">
        <v>900</v>
      </c>
      <c r="D22" s="19">
        <v>35</v>
      </c>
    </row>
    <row r="23" spans="1:4" x14ac:dyDescent="0.35">
      <c r="A23" s="17" t="s">
        <v>24</v>
      </c>
      <c r="B23" s="18"/>
      <c r="C23" s="19"/>
      <c r="D23" s="19"/>
    </row>
    <row r="24" spans="1:4" x14ac:dyDescent="0.35">
      <c r="A24" s="17" t="s">
        <v>25</v>
      </c>
      <c r="B24" s="18"/>
      <c r="C24" s="19"/>
      <c r="D24" s="19"/>
    </row>
    <row r="25" spans="1:4" x14ac:dyDescent="0.35">
      <c r="A25" s="17" t="s">
        <v>26</v>
      </c>
      <c r="B25" s="18" t="s">
        <v>68</v>
      </c>
      <c r="C25" s="19">
        <v>28000</v>
      </c>
      <c r="D25" s="19">
        <v>310</v>
      </c>
    </row>
    <row r="26" spans="1:4" x14ac:dyDescent="0.35">
      <c r="A26" s="17" t="s">
        <v>27</v>
      </c>
      <c r="B26" s="18" t="s">
        <v>69</v>
      </c>
      <c r="C26" s="19">
        <v>19500</v>
      </c>
      <c r="D26" s="19">
        <v>485</v>
      </c>
    </row>
    <row r="27" spans="1:4" x14ac:dyDescent="0.35">
      <c r="A27" s="17" t="s">
        <v>28</v>
      </c>
      <c r="B27" s="18"/>
      <c r="C27" s="19"/>
      <c r="D27" s="19"/>
    </row>
    <row r="28" spans="1:4" x14ac:dyDescent="0.35">
      <c r="A28" s="17" t="s">
        <v>29</v>
      </c>
      <c r="B28" s="18"/>
      <c r="C28" s="19"/>
      <c r="D28" s="19"/>
    </row>
    <row r="29" spans="1:4" x14ac:dyDescent="0.35">
      <c r="A29" s="17" t="s">
        <v>30</v>
      </c>
      <c r="B29" s="18"/>
      <c r="C29" s="19"/>
      <c r="D29" s="19"/>
    </row>
    <row r="30" spans="1:4" x14ac:dyDescent="0.35">
      <c r="A30" s="17" t="s">
        <v>31</v>
      </c>
      <c r="B30" s="18"/>
      <c r="C30" s="19"/>
      <c r="D30" s="19"/>
    </row>
    <row r="31" spans="1:4" x14ac:dyDescent="0.35">
      <c r="A31" s="17" t="s">
        <v>32</v>
      </c>
      <c r="B31" s="18"/>
      <c r="C31" s="19"/>
      <c r="D31" s="19"/>
    </row>
    <row r="32" spans="1:4" ht="25" x14ac:dyDescent="0.35">
      <c r="A32" s="17" t="s">
        <v>33</v>
      </c>
      <c r="B32" s="18"/>
      <c r="C32" s="19"/>
      <c r="D32" s="19"/>
    </row>
    <row r="33" spans="1:4" ht="25" x14ac:dyDescent="0.35">
      <c r="A33" s="17" t="s">
        <v>34</v>
      </c>
      <c r="B33" s="18"/>
      <c r="C33" s="19"/>
      <c r="D33" s="19"/>
    </row>
    <row r="34" spans="1:4" x14ac:dyDescent="0.35">
      <c r="A34" s="17" t="s">
        <v>35</v>
      </c>
      <c r="B34" s="18"/>
      <c r="C34" s="19"/>
      <c r="D34" s="19"/>
    </row>
    <row r="35" spans="1:4" x14ac:dyDescent="0.35">
      <c r="A35" s="20" t="s">
        <v>36</v>
      </c>
      <c r="B35" s="21"/>
      <c r="C35" s="22">
        <f>SUM(C21:C34)</f>
        <v>51800</v>
      </c>
      <c r="D35" s="22">
        <f>SUM(D21:D34)</f>
        <v>925</v>
      </c>
    </row>
    <row r="37" spans="1:4" ht="21.75" customHeight="1" x14ac:dyDescent="0.35">
      <c r="A37" s="4" t="s">
        <v>37</v>
      </c>
      <c r="B37" s="4"/>
      <c r="C37" s="4"/>
      <c r="D37" s="4"/>
    </row>
    <row r="38" spans="1:4" ht="27.75" customHeight="1" x14ac:dyDescent="0.35">
      <c r="A38" s="15"/>
      <c r="B38" s="15"/>
      <c r="C38" s="16" t="s">
        <v>38</v>
      </c>
      <c r="D38" s="16" t="s">
        <v>39</v>
      </c>
    </row>
    <row r="39" spans="1:4" ht="24" customHeight="1" x14ac:dyDescent="0.35">
      <c r="A39" s="13" t="s">
        <v>40</v>
      </c>
      <c r="B39" s="23"/>
      <c r="C39" s="24">
        <f>IF(C17&gt;0,D35/C17,"")</f>
        <v>0.11562500000000001</v>
      </c>
      <c r="D39" s="24">
        <f>IF(D17&gt;0,D35/D17,"")</f>
        <v>0.15163934426229508</v>
      </c>
    </row>
    <row r="40" spans="1:4" x14ac:dyDescent="0.35">
      <c r="A40" s="25" t="s">
        <v>41</v>
      </c>
      <c r="B40" s="23"/>
      <c r="C40" s="26" t="str">
        <f>IF(C39="","",IF(C39&lt;$B$54,"Strong",IF(C39&lt;=$C$54,"Manageable",IF(C39&lt;=$D$54,"Stretched","High"))))</f>
        <v>Strong</v>
      </c>
      <c r="D40" s="26" t="str">
        <f>IF(D39="","",IF(D39&lt;$B$54,"Strong",IF(D39&lt;=$C$54,"Manageable",IF(D39&lt;=$D$54,"Stretched","High"))))</f>
        <v>Strong</v>
      </c>
    </row>
    <row r="42" spans="1:4" ht="21.75" customHeight="1" x14ac:dyDescent="0.35">
      <c r="A42" s="4" t="s">
        <v>42</v>
      </c>
      <c r="B42" s="4"/>
      <c r="C42" s="4"/>
      <c r="D42" s="4"/>
    </row>
    <row r="43" spans="1:4" ht="25.5" customHeight="1" x14ac:dyDescent="0.35">
      <c r="A43" s="13" t="s">
        <v>43</v>
      </c>
      <c r="B43" s="3" t="s">
        <v>44</v>
      </c>
      <c r="C43" s="3"/>
      <c r="D43" s="19">
        <v>2150</v>
      </c>
    </row>
    <row r="44" spans="1:4" ht="27.75" customHeight="1" x14ac:dyDescent="0.35">
      <c r="A44" s="15"/>
      <c r="B44" s="15"/>
      <c r="C44" s="16" t="s">
        <v>38</v>
      </c>
      <c r="D44" s="16" t="s">
        <v>39</v>
      </c>
    </row>
    <row r="45" spans="1:4" ht="24" customHeight="1" x14ac:dyDescent="0.35">
      <c r="A45" s="25" t="s">
        <v>45</v>
      </c>
      <c r="B45" s="23"/>
      <c r="C45" s="24">
        <f>IF(AND(C17&gt;0,$D$43&gt;0),$D$43/C17,"")</f>
        <v>0.26874999999999999</v>
      </c>
      <c r="D45" s="24">
        <f>IF(AND(D17&gt;0,$D$43&gt;0),$D$43/D17,"")</f>
        <v>0.35245901639344263</v>
      </c>
    </row>
    <row r="46" spans="1:4" ht="24" customHeight="1" x14ac:dyDescent="0.35">
      <c r="A46" s="13" t="s">
        <v>46</v>
      </c>
      <c r="B46" s="23"/>
      <c r="C46" s="24">
        <f>IF(AND(C17&gt;0,$D$43&gt;0),($D$35+$D$43)/C17,"")</f>
        <v>0.38437500000000002</v>
      </c>
      <c r="D46" s="24">
        <f>IF(AND(D17&gt;0,$D$43&gt;0),($D$35+$D$43)/D17,"")</f>
        <v>0.50409836065573765</v>
      </c>
    </row>
    <row r="47" spans="1:4" x14ac:dyDescent="0.35">
      <c r="A47" s="25" t="s">
        <v>41</v>
      </c>
      <c r="B47" s="23"/>
      <c r="C47" s="26" t="str">
        <f>IF(C46="","",IF(C46&lt;$B$54,"Strong",IF(C46&lt;=$C$54,"Manageable",IF(C46&lt;=$D$54,"Stretched","High"))))</f>
        <v>Manageable</v>
      </c>
      <c r="D47" s="26" t="str">
        <f>IF(D46="","",IF(D46&lt;$B$54,"Strong",IF(D46&lt;=$C$54,"Manageable",IF(D46&lt;=$D$54,"Stretched","High"))))</f>
        <v>High</v>
      </c>
    </row>
    <row r="49" spans="1:4" ht="21.75" customHeight="1" x14ac:dyDescent="0.35">
      <c r="A49" s="4" t="s">
        <v>47</v>
      </c>
      <c r="B49" s="4"/>
      <c r="C49" s="4"/>
      <c r="D49" s="4"/>
    </row>
    <row r="50" spans="1:4" ht="24" customHeight="1" x14ac:dyDescent="0.35">
      <c r="A50" s="27" t="s">
        <v>48</v>
      </c>
      <c r="B50" s="28" t="s">
        <v>49</v>
      </c>
      <c r="C50" s="29" t="s">
        <v>50</v>
      </c>
      <c r="D50" s="30" t="s">
        <v>51</v>
      </c>
    </row>
    <row r="51" spans="1:4" ht="39.75" customHeight="1" x14ac:dyDescent="0.35">
      <c r="A51" s="31" t="s">
        <v>52</v>
      </c>
      <c r="B51" s="31" t="s">
        <v>53</v>
      </c>
      <c r="C51" s="31" t="s">
        <v>54</v>
      </c>
      <c r="D51" s="31" t="s">
        <v>55</v>
      </c>
    </row>
    <row r="53" spans="1:4" x14ac:dyDescent="0.35">
      <c r="A53" s="32" t="s">
        <v>56</v>
      </c>
      <c r="B53" s="33" t="s">
        <v>57</v>
      </c>
      <c r="C53" s="33" t="s">
        <v>58</v>
      </c>
      <c r="D53" s="33" t="s">
        <v>59</v>
      </c>
    </row>
    <row r="54" spans="1:4" x14ac:dyDescent="0.35">
      <c r="A54" s="34" t="s">
        <v>60</v>
      </c>
      <c r="B54" s="35">
        <v>0.3</v>
      </c>
      <c r="C54" s="35">
        <v>0.4</v>
      </c>
      <c r="D54" s="35">
        <v>0.48</v>
      </c>
    </row>
    <row r="56" spans="1:4" ht="21.75" customHeight="1" x14ac:dyDescent="0.35">
      <c r="A56" s="2" t="s">
        <v>61</v>
      </c>
      <c r="B56" s="2"/>
      <c r="C56" s="2"/>
      <c r="D56" s="2"/>
    </row>
    <row r="57" spans="1:4" ht="21.75" customHeight="1" x14ac:dyDescent="0.35">
      <c r="A57" s="2"/>
      <c r="B57" s="2"/>
      <c r="C57" s="2"/>
      <c r="D57" s="2"/>
    </row>
    <row r="58" spans="1:4" ht="21.75" customHeight="1" x14ac:dyDescent="0.35">
      <c r="A58" s="2"/>
      <c r="B58" s="2"/>
      <c r="C58" s="2"/>
      <c r="D58" s="2"/>
    </row>
    <row r="59" spans="1:4" ht="21.75" customHeight="1" x14ac:dyDescent="0.35">
      <c r="A59" s="2"/>
      <c r="B59" s="2"/>
      <c r="C59" s="2"/>
      <c r="D59" s="2"/>
    </row>
    <row r="61" spans="1:4" x14ac:dyDescent="0.35">
      <c r="A61" s="1" t="s">
        <v>62</v>
      </c>
      <c r="B61" s="1"/>
      <c r="C61" s="1"/>
      <c r="D61" s="1"/>
    </row>
    <row r="62" spans="1:4">
      <c r="A62" s="1" t="inlineStr">
        <is>
          <t>Equal Housing Opportunity</t>
        </is>
      </c>
      <c r="B62" s="1"/>
      <c r="C62" s="1"/>
      <c r="D62" s="1"/>
    </row>
  </sheetData>
  <sheetProtection sheet="1" formatCells="0" formatColumns="0" formatRows="0"/>
  <mergeCells count="17">
    <mergeCell ref="A62:D62"/>
    <mergeCell ref="A61:D61"/>
    <mergeCell ref="A37:D37"/>
    <mergeCell ref="A42:D42"/>
    <mergeCell ref="B43:C43"/>
    <mergeCell ref="A49:D49"/>
    <mergeCell ref="A56:D59"/>
    <mergeCell ref="A5:D5"/>
    <mergeCell ref="B7:D7"/>
    <mergeCell ref="A9:D9"/>
    <mergeCell ref="A11:D11"/>
    <mergeCell ref="A19:D19"/>
    <mergeCell ref="A1:A4"/>
    <mergeCell ref="B1:D1"/>
    <mergeCell ref="B2:D2"/>
    <mergeCell ref="B3:D3"/>
    <mergeCell ref="B4:D4"/>
  </mergeCells>
  <conditionalFormatting sqref="C39:D39">
    <cfRule type="expression" dxfId="15" priority="2">
      <formula>AND(ISNUMBER(C39),C39&lt;$B$54)</formula>
    </cfRule>
    <cfRule type="expression" dxfId="14" priority="3">
      <formula>AND(ISNUMBER(C39),C39&gt;=$B$54,C39&lt;=$C$54)</formula>
    </cfRule>
    <cfRule type="expression" dxfId="13" priority="4">
      <formula>AND(ISNUMBER(C39),C39&gt;$C$54,C39&lt;=$D$54)</formula>
    </cfRule>
    <cfRule type="expression" dxfId="12" priority="5">
      <formula>AND(ISNUMBER(C39),C39&gt;$D$54)</formula>
    </cfRule>
  </conditionalFormatting>
  <conditionalFormatting sqref="C40:D40">
    <cfRule type="expression" dxfId="11" priority="10">
      <formula>AND(ISNUMBER(C39),C39&lt;$B$54)</formula>
    </cfRule>
    <cfRule type="expression" dxfId="10" priority="11">
      <formula>AND(ISNUMBER(C39),C39&gt;=$B$54,C39&lt;=$C$54)</formula>
    </cfRule>
    <cfRule type="expression" dxfId="9" priority="12">
      <formula>AND(ISNUMBER(C39),C39&gt;$C$54,C39&lt;=$D$54)</formula>
    </cfRule>
    <cfRule type="expression" dxfId="8" priority="13">
      <formula>AND(ISNUMBER(C39),C39&gt;$D$54)</formula>
    </cfRule>
  </conditionalFormatting>
  <conditionalFormatting sqref="C46:D46">
    <cfRule type="expression" dxfId="7" priority="6">
      <formula>AND(ISNUMBER(C46),C46&lt;$B$54)</formula>
    </cfRule>
    <cfRule type="expression" dxfId="6" priority="7">
      <formula>AND(ISNUMBER(C46),C46&gt;=$B$54,C46&lt;=$C$54)</formula>
    </cfRule>
    <cfRule type="expression" dxfId="5" priority="8">
      <formula>AND(ISNUMBER(C46),C46&gt;$C$54,C46&lt;=$D$54)</formula>
    </cfRule>
    <cfRule type="expression" dxfId="4" priority="9">
      <formula>AND(ISNUMBER(C46),C46&gt;$D$54)</formula>
    </cfRule>
  </conditionalFormatting>
  <conditionalFormatting sqref="C47:D47">
    <cfRule type="expression" dxfId="3" priority="14">
      <formula>AND(ISNUMBER(C46),C46&lt;$B$54)</formula>
    </cfRule>
    <cfRule type="expression" dxfId="2" priority="15">
      <formula>AND(ISNUMBER(C46),C46&gt;=$B$54,C46&lt;=$C$54)</formula>
    </cfRule>
    <cfRule type="expression" dxfId="1" priority="16">
      <formula>AND(ISNUMBER(C46),C46&gt;$C$54,C46&lt;=$D$54)</formula>
    </cfRule>
    <cfRule type="expression" dxfId="0" priority="17">
      <formula>AND(ISNUMBER(C46),C46&gt;$D$54)</formula>
    </cfRule>
  </conditionalFormatting>
  <dataValidations count="1">
    <dataValidation type="decimal" operator="greaterThanOrEqual" allowBlank="1" errorTitle="Check amount" error="Please enter a positive dollar amount." sqref="C13:D16 C21:D34 D43" xr:uid="{00000000-0002-0000-0100-000000000000}">
      <formula1>0</formula1>
      <formula2>0</formula2>
    </dataValidation>
  </dataValidations>
  <printOptions horizontalCentered="1"/>
  <pageMargins left="0.5" right="0.5" top="0.5" bottom="0.5" header="0.511811023622047" footer="0.511811023622047"/>
  <pageSetup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DTI Worksheet</vt:lpstr>
      <vt:lpstr>Example</vt:lpstr>
      <vt:lpstr>'DTI Worksheet'!Print_Area</vt:lpstr>
      <vt:lpstr>Example!Print_Area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Viva Loyd</cp:lastModifiedBy>
  <cp:revision>0</cp:revision>
  <dcterms:created xsi:type="dcterms:W3CDTF">2026-09-22T16:58:41Z</dcterms:created>
  <dcterms:modified xsi:type="dcterms:W3CDTF">2026-10-20T04:40:01Z</dcterms:modified>
  <dc:language>en-US</dc:language>
</cp:coreProperties>
</file>